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ridahjelmberg/Downloads/"/>
    </mc:Choice>
  </mc:AlternateContent>
  <xr:revisionPtr revIDLastSave="0" documentId="13_ncr:1_{19CCA502-9BAF-7845-A939-570DA5269CCA}" xr6:coauthVersionLast="47" xr6:coauthVersionMax="47" xr10:uidLastSave="{00000000-0000-0000-0000-000000000000}"/>
  <bookViews>
    <workbookView xWindow="7240" yWindow="500" windowWidth="25600" windowHeight="19400" activeTab="1" xr2:uid="{7CF721D0-240D-4DCE-A9AB-4CF713D18909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  <c r="D4" i="1" s="1"/>
  <c r="E4" i="1" s="1"/>
  <c r="D8" i="1" l="1"/>
  <c r="E8" i="1" s="1"/>
  <c r="D6" i="1"/>
  <c r="E6" i="1" s="1"/>
  <c r="D7" i="1"/>
  <c r="E7" i="1" s="1"/>
  <c r="C9" i="1"/>
  <c r="D9" i="1" s="1"/>
  <c r="E9" i="1" s="1"/>
  <c r="D5" i="1"/>
  <c r="E5" i="1" s="1"/>
  <c r="D3" i="1"/>
  <c r="E3" i="1" s="1"/>
</calcChain>
</file>

<file path=xl/sharedStrings.xml><?xml version="1.0" encoding="utf-8"?>
<sst xmlns="http://schemas.openxmlformats.org/spreadsheetml/2006/main" count="44" uniqueCount="21">
  <si>
    <t>header</t>
  </si>
  <si>
    <t>Namn</t>
  </si>
  <si>
    <t>Antal aktier</t>
  </si>
  <si>
    <t>Göran Conradson</t>
  </si>
  <si>
    <t>Försäkrings AB, Avanza Pension</t>
  </si>
  <si>
    <t>Nordnet Pensionsförsäkring AB</t>
  </si>
  <si>
    <t>Viskär AB</t>
  </si>
  <si>
    <t>Övriga aktieägare</t>
  </si>
  <si>
    <t>percentage</t>
  </si>
  <si>
    <t>Aktiekapital</t>
  </si>
  <si>
    <t>Röster</t>
  </si>
  <si>
    <t>width=20%</t>
  </si>
  <si>
    <t>Totalt</t>
  </si>
  <si>
    <t>percentage, decimals=1</t>
  </si>
  <si>
    <t>Name</t>
  </si>
  <si>
    <t>Total</t>
  </si>
  <si>
    <t>Number of shares</t>
  </si>
  <si>
    <t>Share capital</t>
  </si>
  <si>
    <t>Votes</t>
  </si>
  <si>
    <t>Kenneth Hopp</t>
  </si>
  <si>
    <t>Swedbank Försäkring 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</si>
</sst>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8">
    <xf numFmtId="0" fontId="0" fillId="0" borderId="0" xfId="0"/>
    <xf numFmtId="0" fontId="0" fillId="2" borderId="0" xfId="0" applyFill="1"/>
    <xf numFmtId="1" fontId="0" fillId="0" borderId="0" xfId="0" applyNumberFormat="1"/>
    <xf numFmtId="0" fontId="0" fillId="0" borderId="0" xfId="0" applyFill="1" applyBorder="1"/>
    <xf numFmtId="0" fontId="3" fillId="0" borderId="0" xfId="0" applyFont="1"/>
    <xf numFmtId="0" fontId="4" fillId="0" borderId="0" xfId="0" applyFont="1"/>
    <xf numFmtId="14" fontId="3" fillId="0" borderId="0" xfId="0" applyNumberFormat="1" applyFont="1" applyAlignment="1">
      <alignment horizontal="left"/>
    </xf>
    <xf numFmtId="10" fontId="3" fillId="0" borderId="0" xfId="2" applyNumberFormat="1" applyFont="1" applyAlignment="1">
      <alignment horizontal="right"/>
    </xf>
    <xf numFmtId="14" fontId="4" fillId="0" borderId="0" xfId="0" applyNumberFormat="1" applyFont="1" applyAlignment="1">
      <alignment horizontal="left"/>
    </xf>
    <xf numFmtId="10" fontId="4" fillId="0" borderId="0" xfId="2" applyNumberFormat="1" applyFont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10" fontId="3" fillId="0" borderId="1" xfId="2" applyNumberFormat="1" applyFont="1" applyBorder="1" applyAlignment="1">
      <alignment horizontal="right"/>
    </xf>
    <xf numFmtId="165" fontId="3" fillId="0" borderId="0" xfId="2" applyNumberFormat="1" applyFont="1"/>
    <xf numFmtId="165" fontId="3" fillId="0" borderId="1" xfId="2" applyNumberFormat="1" applyFont="1" applyBorder="1"/>
    <xf numFmtId="165" fontId="4" fillId="0" borderId="0" xfId="2" applyNumberFormat="1" applyFont="1"/>
    <xf numFmtId="166" fontId="3" fillId="0" borderId="0" xfId="2" applyNumberFormat="1" applyFont="1" applyAlignment="1">
      <alignment horizontal="right"/>
    </xf>
    <xf numFmtId="166" fontId="3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F079C457-09EA-4E55-81E5-0EFD5B0ECC4F}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8878F-3C30-4E90-9DCB-E57FE34E9ADB}">
  <dimension ref="A1:J10"/>
  <sheetViews>
    <sheetView zoomScale="122" zoomScaleNormal="122" workbookViewId="0">
      <selection activeCell="B3" sqref="B3:B9"/>
    </sheetView>
  </sheetViews>
  <sheetFormatPr baseColWidth="10" defaultColWidth="8.83203125" defaultRowHeight="15" x14ac:dyDescent="0.2"/>
  <cols>
    <col min="2" max="2" width="28.33203125" customWidth="1"/>
    <col min="3" max="3" width="11.5" customWidth="1"/>
    <col min="4" max="4" width="16" customWidth="1"/>
    <col min="5" max="5" width="16.6640625" customWidth="1"/>
    <col min="7" max="7" width="25" bestFit="1" customWidth="1"/>
  </cols>
  <sheetData>
    <row r="1" spans="1:10" x14ac:dyDescent="0.2">
      <c r="B1" s="1"/>
      <c r="C1" s="1"/>
      <c r="D1" s="1"/>
      <c r="E1" s="1"/>
    </row>
    <row r="2" spans="1:10" ht="61" customHeight="1" x14ac:dyDescent="0.2">
      <c r="A2" s="4"/>
      <c r="B2" s="5" t="s">
        <v>1</v>
      </c>
      <c r="C2" s="5" t="s">
        <v>2</v>
      </c>
      <c r="D2" s="5" t="s">
        <v>9</v>
      </c>
      <c r="E2" s="5" t="s">
        <v>10</v>
      </c>
    </row>
    <row r="3" spans="1:10" x14ac:dyDescent="0.2">
      <c r="A3" s="4"/>
      <c r="B3" s="6" t="s">
        <v>4</v>
      </c>
      <c r="C3" s="13">
        <v>939100</v>
      </c>
      <c r="D3" s="16">
        <f t="shared" ref="D3:D9" si="0">+C3/$C$10</f>
        <v>8.532575156804581E-2</v>
      </c>
      <c r="E3" s="16">
        <f t="shared" ref="E3" si="1">+D3</f>
        <v>8.532575156804581E-2</v>
      </c>
    </row>
    <row r="4" spans="1:10" x14ac:dyDescent="0.2">
      <c r="A4" s="4"/>
      <c r="B4" s="6" t="s">
        <v>3</v>
      </c>
      <c r="C4" s="13">
        <v>760738</v>
      </c>
      <c r="D4" s="16">
        <f t="shared" si="0"/>
        <v>6.9119946327730844E-2</v>
      </c>
      <c r="E4" s="16">
        <f>+D4</f>
        <v>6.9119946327730844E-2</v>
      </c>
      <c r="G4" s="6"/>
      <c r="H4" s="13"/>
      <c r="I4" s="16"/>
      <c r="J4" s="16"/>
    </row>
    <row r="5" spans="1:10" x14ac:dyDescent="0.2">
      <c r="A5" s="4"/>
      <c r="B5" s="6" t="s">
        <v>5</v>
      </c>
      <c r="C5" s="13">
        <v>395855</v>
      </c>
      <c r="D5" s="16">
        <f t="shared" si="0"/>
        <v>3.5967016704258094E-2</v>
      </c>
      <c r="E5" s="16">
        <f t="shared" ref="E5:E9" si="2">+D5</f>
        <v>3.5967016704258094E-2</v>
      </c>
    </row>
    <row r="6" spans="1:10" x14ac:dyDescent="0.2">
      <c r="A6" s="4"/>
      <c r="B6" s="6" t="s">
        <v>6</v>
      </c>
      <c r="C6" s="13">
        <v>220000</v>
      </c>
      <c r="D6" s="16">
        <f t="shared" si="0"/>
        <v>1.9988995149579469E-2</v>
      </c>
      <c r="E6" s="16">
        <f t="shared" si="2"/>
        <v>1.9988995149579469E-2</v>
      </c>
    </row>
    <row r="7" spans="1:10" x14ac:dyDescent="0.2">
      <c r="A7" s="4"/>
      <c r="B7" s="6" t="s">
        <v>19</v>
      </c>
      <c r="C7" s="13">
        <v>173650</v>
      </c>
      <c r="D7" s="16">
        <f t="shared" si="0"/>
        <v>1.5777677307838522E-2</v>
      </c>
      <c r="E7" s="16">
        <f t="shared" si="2"/>
        <v>1.5777677307838522E-2</v>
      </c>
    </row>
    <row r="8" spans="1:10" x14ac:dyDescent="0.2">
      <c r="A8" s="4"/>
      <c r="B8" s="6" t="s">
        <v>20</v>
      </c>
      <c r="C8" s="13">
        <v>150494</v>
      </c>
      <c r="D8" s="16">
        <f t="shared" si="0"/>
        <v>1.367374470927642E-2</v>
      </c>
      <c r="E8" s="16">
        <f t="shared" si="2"/>
        <v>1.367374470927642E-2</v>
      </c>
    </row>
    <row r="9" spans="1:10" x14ac:dyDescent="0.2">
      <c r="A9" s="4"/>
      <c r="B9" s="10" t="s">
        <v>7</v>
      </c>
      <c r="C9" s="14">
        <f>-SUM(C3:C8)+C10</f>
        <v>8366219</v>
      </c>
      <c r="D9" s="17">
        <f t="shared" si="0"/>
        <v>0.76014686823327082</v>
      </c>
      <c r="E9" s="17">
        <f t="shared" si="2"/>
        <v>0.76014686823327082</v>
      </c>
    </row>
    <row r="10" spans="1:10" x14ac:dyDescent="0.2">
      <c r="A10" s="4"/>
      <c r="B10" s="8" t="s">
        <v>12</v>
      </c>
      <c r="C10" s="15">
        <f>3552413+7453643</f>
        <v>11006056</v>
      </c>
      <c r="D10" s="9">
        <v>1</v>
      </c>
      <c r="E10" s="9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23EBF-9756-4EDE-B63B-DC6A7EB2CAA7}">
  <dimension ref="B2:E10"/>
  <sheetViews>
    <sheetView tabSelected="1" zoomScale="194" zoomScaleNormal="194" workbookViewId="0">
      <selection activeCell="B3" sqref="B3:B9"/>
    </sheetView>
  </sheetViews>
  <sheetFormatPr baseColWidth="10" defaultColWidth="8.83203125" defaultRowHeight="15" x14ac:dyDescent="0.2"/>
  <cols>
    <col min="1" max="1" width="8.83203125" style="3"/>
    <col min="2" max="2" width="15.83203125" style="3" customWidth="1"/>
    <col min="3" max="3" width="15" style="3" customWidth="1"/>
    <col min="4" max="4" width="31.6640625" style="3" customWidth="1"/>
    <col min="5" max="16384" width="8.83203125" style="3"/>
  </cols>
  <sheetData>
    <row r="2" spans="2:5" x14ac:dyDescent="0.2">
      <c r="B2" s="5" t="s">
        <v>14</v>
      </c>
      <c r="C2" s="5" t="s">
        <v>16</v>
      </c>
      <c r="D2" s="5" t="s">
        <v>17</v>
      </c>
      <c r="E2" s="5" t="s">
        <v>18</v>
      </c>
    </row>
    <row r="3" spans="2:5" x14ac:dyDescent="0.2">
      <c r="B3" s="6" t="s">
        <v>4</v>
      </c>
      <c r="C3" s="4"/>
      <c r="D3" s="7"/>
      <c r="E3" s="7"/>
    </row>
    <row r="4" spans="2:5" x14ac:dyDescent="0.2">
      <c r="B4" s="6" t="s">
        <v>3</v>
      </c>
      <c r="C4" s="4"/>
      <c r="D4" s="7"/>
      <c r="E4" s="7"/>
    </row>
    <row r="5" spans="2:5" x14ac:dyDescent="0.2">
      <c r="B5" s="6" t="s">
        <v>5</v>
      </c>
      <c r="C5" s="4"/>
      <c r="D5" s="7"/>
      <c r="E5" s="7"/>
    </row>
    <row r="6" spans="2:5" x14ac:dyDescent="0.2">
      <c r="B6" s="6" t="s">
        <v>6</v>
      </c>
      <c r="C6" s="4"/>
      <c r="D6" s="7"/>
      <c r="E6" s="7"/>
    </row>
    <row r="7" spans="2:5" x14ac:dyDescent="0.2">
      <c r="B7" s="6" t="s">
        <v>19</v>
      </c>
      <c r="C7" s="4"/>
      <c r="D7" s="7"/>
      <c r="E7" s="7"/>
    </row>
    <row r="8" spans="2:5" x14ac:dyDescent="0.2">
      <c r="B8" s="6" t="s">
        <v>20</v>
      </c>
      <c r="C8" s="4"/>
      <c r="D8" s="7"/>
      <c r="E8" s="7"/>
    </row>
    <row r="9" spans="2:5" x14ac:dyDescent="0.2">
      <c r="B9" s="10" t="s">
        <v>7</v>
      </c>
      <c r="C9" s="11"/>
      <c r="D9" s="12"/>
      <c r="E9" s="12"/>
    </row>
    <row r="10" spans="2:5" x14ac:dyDescent="0.2">
      <c r="B10" s="8" t="s">
        <v>15</v>
      </c>
      <c r="C10" s="5"/>
      <c r="D10" s="9"/>
      <c r="E10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71FE1-9688-4BEA-91AF-0E34E3ADDCC8}">
  <dimension ref="A1:E10"/>
  <sheetViews>
    <sheetView workbookViewId="0">
      <selection activeCell="D9" sqref="D9:E9"/>
    </sheetView>
  </sheetViews>
  <sheetFormatPr baseColWidth="10" defaultColWidth="8.83203125" defaultRowHeight="15" x14ac:dyDescent="0.2"/>
  <cols>
    <col min="3" max="5" width="10.83203125" bestFit="1" customWidth="1"/>
  </cols>
  <sheetData>
    <row r="1" spans="1:5" x14ac:dyDescent="0.2">
      <c r="C1" t="s">
        <v>11</v>
      </c>
      <c r="D1" t="s">
        <v>11</v>
      </c>
      <c r="E1" t="s">
        <v>11</v>
      </c>
    </row>
    <row r="2" spans="1:5" x14ac:dyDescent="0.2">
      <c r="A2" t="s">
        <v>0</v>
      </c>
      <c r="B2" s="5"/>
      <c r="C2" s="5"/>
      <c r="D2" s="5"/>
      <c r="E2" s="5"/>
    </row>
    <row r="3" spans="1:5" x14ac:dyDescent="0.2">
      <c r="B3" s="6"/>
      <c r="C3" s="4"/>
      <c r="D3" s="7" t="s">
        <v>13</v>
      </c>
      <c r="E3" s="7" t="s">
        <v>13</v>
      </c>
    </row>
    <row r="4" spans="1:5" x14ac:dyDescent="0.2">
      <c r="B4" s="6"/>
      <c r="C4" s="4"/>
      <c r="D4" s="7" t="s">
        <v>13</v>
      </c>
      <c r="E4" s="7" t="s">
        <v>13</v>
      </c>
    </row>
    <row r="5" spans="1:5" x14ac:dyDescent="0.2">
      <c r="B5" s="6"/>
      <c r="C5" s="4"/>
      <c r="D5" s="7" t="s">
        <v>13</v>
      </c>
      <c r="E5" s="7" t="s">
        <v>13</v>
      </c>
    </row>
    <row r="6" spans="1:5" x14ac:dyDescent="0.2">
      <c r="B6" s="6"/>
      <c r="C6" s="4"/>
      <c r="D6" s="7" t="s">
        <v>13</v>
      </c>
      <c r="E6" s="7" t="s">
        <v>13</v>
      </c>
    </row>
    <row r="7" spans="1:5" x14ac:dyDescent="0.2">
      <c r="B7" s="6"/>
      <c r="C7" s="4"/>
      <c r="D7" s="7" t="s">
        <v>13</v>
      </c>
      <c r="E7" s="7" t="s">
        <v>13</v>
      </c>
    </row>
    <row r="8" spans="1:5" x14ac:dyDescent="0.2">
      <c r="B8" s="6"/>
      <c r="C8" s="4"/>
      <c r="D8" s="7" t="s">
        <v>13</v>
      </c>
      <c r="E8" s="7" t="s">
        <v>13</v>
      </c>
    </row>
    <row r="9" spans="1:5" x14ac:dyDescent="0.2">
      <c r="C9" s="2"/>
      <c r="D9" s="7" t="s">
        <v>13</v>
      </c>
      <c r="E9" s="7" t="s">
        <v>13</v>
      </c>
    </row>
    <row r="10" spans="1:5" x14ac:dyDescent="0.2">
      <c r="D10" s="7" t="s">
        <v>8</v>
      </c>
      <c r="E10" s="7" t="s"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868732CDBE174383D3B7CC94B9A60B" ma:contentTypeVersion="11" ma:contentTypeDescription="Create a new document." ma:contentTypeScope="" ma:versionID="855852fcc4c418ac4337f5efddc65159">
  <xsd:schema xmlns:xsd="http://www.w3.org/2001/XMLSchema" xmlns:xs="http://www.w3.org/2001/XMLSchema" xmlns:p="http://schemas.microsoft.com/office/2006/metadata/properties" xmlns:ns2="30c980a3-2532-44b0-943e-3f5ba27720a4" targetNamespace="http://schemas.microsoft.com/office/2006/metadata/properties" ma:root="true" ma:fieldsID="1af33a21e90f0f58b9d9fa12a15d0a75" ns2:_="">
    <xsd:import namespace="30c980a3-2532-44b0-943e-3f5ba27720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80a3-2532-44b0-943e-3f5ba27720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7D3484F-2505-4C61-96AE-3EA8FCFDFFD6}"/>
</file>

<file path=customXml/itemProps2.xml><?xml version="1.0" encoding="utf-8"?>
<ds:datastoreItem xmlns:ds="http://schemas.openxmlformats.org/officeDocument/2006/customXml" ds:itemID="{0DF89BD6-A41D-4B09-89CA-3D291FA996F0}"/>
</file>

<file path=customXml/itemProps3.xml><?xml version="1.0" encoding="utf-8"?>
<ds:datastoreItem xmlns:ds="http://schemas.openxmlformats.org/officeDocument/2006/customXml" ds:itemID="{B5366B9C-DDD3-46C1-8EAF-630AC48876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Berggren Lagercrantz</dc:creator>
  <cp:lastModifiedBy>hjelmberg</cp:lastModifiedBy>
  <dcterms:created xsi:type="dcterms:W3CDTF">2021-07-12T11:22:06Z</dcterms:created>
  <dcterms:modified xsi:type="dcterms:W3CDTF">2022-02-11T13:25:17Z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0x010100BD868732CDBE174383D3B7CC94B9A60B</vt:lpwstr>
  </property>
</Properties>
</file>