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AFB0B271-43A7-CE4F-ABD0-B53714B13B25}" xr6:coauthVersionLast="47" xr6:coauthVersionMax="47" xr10:uidLastSave="{00000000-0000-0000-0000-000000000000}"/>
  <bookViews>
    <workbookView xWindow="0" yWindow="500" windowWidth="25600" windowHeight="26460" xr2:uid="{7CF721D0-240D-4DCE-A9AB-4CF713D18909}"/>
  </bookViews>
  <sheets>
    <sheet name="SV" sheetId="4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F16" i="4"/>
  <c r="D16" i="4"/>
  <c r="E14" i="4"/>
  <c r="E16" i="4" s="1"/>
  <c r="C14" i="4"/>
  <c r="C16" i="4" s="1"/>
  <c r="G11" i="4"/>
  <c r="F11" i="4"/>
  <c r="D11" i="4"/>
  <c r="C11" i="4"/>
  <c r="E10" i="4"/>
  <c r="E11" i="4" s="1"/>
  <c r="G6" i="4"/>
  <c r="F6" i="4"/>
  <c r="E6" i="4"/>
  <c r="D6" i="4"/>
  <c r="C6" i="4"/>
  <c r="E10" i="2"/>
  <c r="E14" i="2"/>
  <c r="C14" i="2"/>
  <c r="F16" i="2" l="1"/>
  <c r="F11" i="2"/>
  <c r="F6" i="2"/>
  <c r="G16" i="2"/>
  <c r="G11" i="2"/>
  <c r="G6" i="2"/>
  <c r="E16" i="2"/>
  <c r="D16" i="2"/>
  <c r="C16" i="2"/>
  <c r="E11" i="2"/>
  <c r="D11" i="2"/>
  <c r="C11" i="2"/>
  <c r="E6" i="2"/>
  <c r="D6" i="2"/>
  <c r="C6" i="2"/>
</calcChain>
</file>

<file path=xl/sharedStrings.xml><?xml version="1.0" encoding="utf-8"?>
<sst xmlns="http://schemas.openxmlformats.org/spreadsheetml/2006/main" count="55" uniqueCount="20">
  <si>
    <t>header</t>
  </si>
  <si>
    <t>decimals=2</t>
  </si>
  <si>
    <t>percentage</t>
  </si>
  <si>
    <t>width=11%</t>
  </si>
  <si>
    <t>Cash flow per share</t>
  </si>
  <si>
    <t>Cash flow from the period, kSEK</t>
  </si>
  <si>
    <t xml:space="preserve">Average number of shares </t>
  </si>
  <si>
    <t>Cash flow per share (SEK)</t>
  </si>
  <si>
    <t xml:space="preserve">Equity per share </t>
  </si>
  <si>
    <t>Equity, kSEK</t>
  </si>
  <si>
    <t xml:space="preserve">Number of shares at the end of the period </t>
  </si>
  <si>
    <t>Equity per share (SEK)</t>
  </si>
  <si>
    <t>Equity ratio</t>
  </si>
  <si>
    <t>Total equity &amp; debt, kSEK</t>
  </si>
  <si>
    <t>Equity ratio %</t>
  </si>
  <si>
    <t>Jan-Dec &lt;br&gt; 2021 &lt;/br&gt;</t>
  </si>
  <si>
    <t>April-June &lt;br&gt; 2022 &lt;/br&gt;</t>
  </si>
  <si>
    <t>April-June &lt;br&gt; 2021 &lt;/br&gt;</t>
  </si>
  <si>
    <t>Jan-June &lt;br&gt; 2022 &lt;/br&gt;</t>
  </si>
  <si>
    <t>Jan-June &lt;br&gt; 2021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</si>
</sst>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4" fillId="3" borderId="1" xfId="1" applyFont="1" applyFill="1" applyBorder="1"/>
    <xf numFmtId="1" fontId="4" fillId="3" borderId="0" xfId="1" applyNumberFormat="1" applyFont="1" applyFill="1" applyBorder="1" applyAlignment="1">
      <alignment horizontal="right"/>
    </xf>
    <xf numFmtId="0" fontId="4" fillId="3" borderId="0" xfId="1" applyFont="1" applyFill="1" applyBorder="1"/>
    <xf numFmtId="0" fontId="2" fillId="3" borderId="0" xfId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 vertical="justify" wrapText="1"/>
    </xf>
    <xf numFmtId="1" fontId="5" fillId="2" borderId="0" xfId="0" applyNumberFormat="1" applyFont="1" applyFill="1" applyBorder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2" fillId="3" borderId="0" xfId="1" applyFont="1" applyFill="1" applyBorder="1"/>
    <xf numFmtId="2" fontId="3" fillId="2" borderId="0" xfId="0" quotePrefix="1" applyNumberFormat="1" applyFont="1" applyFill="1" applyBorder="1" applyAlignment="1">
      <alignment horizontal="right" wrapText="1"/>
    </xf>
    <xf numFmtId="165" fontId="4" fillId="2" borderId="0" xfId="2" applyNumberFormat="1" applyFont="1" applyFill="1" applyBorder="1" applyAlignment="1">
      <alignment horizontal="right" vertical="justify" wrapText="1"/>
    </xf>
    <xf numFmtId="165" fontId="4" fillId="3" borderId="0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wrapText="1"/>
    </xf>
    <xf numFmtId="165" fontId="4" fillId="3" borderId="1" xfId="2" applyNumberFormat="1" applyFont="1" applyFill="1" applyBorder="1" applyAlignment="1">
      <alignment horizontal="right"/>
    </xf>
    <xf numFmtId="165" fontId="0" fillId="0" borderId="1" xfId="2" applyNumberFormat="1" applyFont="1" applyBorder="1"/>
    <xf numFmtId="164" fontId="2" fillId="2" borderId="1" xfId="0" quotePrefix="1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right" wrapText="1"/>
    </xf>
    <xf numFmtId="2" fontId="3" fillId="0" borderId="0" xfId="0" quotePrefix="1" applyNumberFormat="1" applyFont="1" applyFill="1" applyBorder="1" applyAlignment="1">
      <alignment horizontal="right" wrapText="1"/>
    </xf>
    <xf numFmtId="164" fontId="2" fillId="3" borderId="1" xfId="0" quotePrefix="1" applyNumberFormat="1" applyFont="1" applyFill="1" applyBorder="1" applyAlignment="1">
      <alignment horizontal="right" wrapText="1"/>
    </xf>
    <xf numFmtId="1" fontId="4" fillId="3" borderId="0" xfId="0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 vertical="justify" wrapText="1"/>
    </xf>
    <xf numFmtId="165" fontId="4" fillId="3" borderId="1" xfId="2" applyNumberFormat="1" applyFont="1" applyFill="1" applyBorder="1" applyAlignment="1">
      <alignment horizontal="right" wrapText="1"/>
    </xf>
    <xf numFmtId="2" fontId="3" fillId="3" borderId="0" xfId="0" quotePrefix="1" applyNumberFormat="1" applyFont="1" applyFill="1" applyBorder="1" applyAlignment="1">
      <alignment horizontal="right" wrapText="1"/>
    </xf>
    <xf numFmtId="1" fontId="4" fillId="3" borderId="0" xfId="0" applyNumberFormat="1" applyFont="1" applyFill="1" applyBorder="1" applyAlignment="1">
      <alignment horizontal="right" vertical="justify" wrapText="1"/>
    </xf>
    <xf numFmtId="1" fontId="5" fillId="3" borderId="0" xfId="0" applyNumberFormat="1" applyFont="1" applyFill="1" applyBorder="1"/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EB09F-FC1E-5947-AAFA-E9BCE1CEF828}">
  <dimension ref="B1:G16"/>
  <sheetViews>
    <sheetView tabSelected="1" workbookViewId="0">
      <selection activeCell="F38" sqref="F38"/>
    </sheetView>
  </sheetViews>
  <sheetFormatPr baseColWidth="10" defaultColWidth="8.83203125" defaultRowHeight="15" x14ac:dyDescent="0.2"/>
  <cols>
    <col min="2" max="2" width="39" bestFit="1" customWidth="1"/>
    <col min="3" max="3" width="11.33203125" bestFit="1" customWidth="1"/>
    <col min="4" max="4" width="10.6640625" bestFit="1" customWidth="1"/>
    <col min="5" max="6" width="13.1640625" bestFit="1" customWidth="1"/>
    <col min="7" max="7" width="11.33203125" bestFit="1" customWidth="1"/>
  </cols>
  <sheetData>
    <row r="1" spans="2:7" x14ac:dyDescent="0.2">
      <c r="B1" s="1"/>
      <c r="C1" s="1"/>
      <c r="D1" s="1"/>
      <c r="E1" s="1"/>
    </row>
    <row r="2" spans="2:7" ht="107" customHeight="1" x14ac:dyDescent="0.25">
      <c r="B2" s="5"/>
      <c r="C2" s="19" t="s">
        <v>16</v>
      </c>
      <c r="D2" s="20" t="s">
        <v>17</v>
      </c>
      <c r="E2" s="19" t="s">
        <v>18</v>
      </c>
      <c r="F2" s="22" t="s">
        <v>19</v>
      </c>
      <c r="G2" s="22" t="s">
        <v>15</v>
      </c>
    </row>
    <row r="3" spans="2:7" ht="17" x14ac:dyDescent="0.25">
      <c r="B3" s="12" t="s">
        <v>4</v>
      </c>
      <c r="C3" s="6"/>
      <c r="D3" s="3"/>
      <c r="E3" s="6"/>
      <c r="F3" s="23"/>
      <c r="G3" s="23"/>
    </row>
    <row r="4" spans="2:7" ht="17" x14ac:dyDescent="0.25">
      <c r="B4" s="4" t="s">
        <v>5</v>
      </c>
      <c r="C4" s="14">
        <v>-7587</v>
      </c>
      <c r="D4" s="15">
        <v>-3096</v>
      </c>
      <c r="E4" s="14">
        <v>24372</v>
      </c>
      <c r="F4" s="24">
        <v>-7914</v>
      </c>
      <c r="G4" s="24">
        <v>-21347</v>
      </c>
    </row>
    <row r="5" spans="2:7" ht="17" x14ac:dyDescent="0.25">
      <c r="B5" s="2" t="s">
        <v>6</v>
      </c>
      <c r="C5" s="16">
        <v>13806142</v>
      </c>
      <c r="D5" s="17">
        <v>9641365</v>
      </c>
      <c r="E5" s="16">
        <v>13203882</v>
      </c>
      <c r="F5" s="25">
        <v>9623880</v>
      </c>
      <c r="G5" s="25">
        <v>9751949</v>
      </c>
    </row>
    <row r="6" spans="2:7" ht="17" x14ac:dyDescent="0.25">
      <c r="B6" s="12" t="s">
        <v>7</v>
      </c>
      <c r="C6" s="13">
        <f t="shared" ref="C6:G6" si="0">+C4/C5*1000</f>
        <v>-0.54953802445317457</v>
      </c>
      <c r="D6" s="21">
        <f t="shared" si="0"/>
        <v>-0.32111635644952763</v>
      </c>
      <c r="E6" s="13">
        <f t="shared" si="0"/>
        <v>1.8458207972473548</v>
      </c>
      <c r="F6" s="26">
        <f t="shared" si="0"/>
        <v>-0.82232945547949476</v>
      </c>
      <c r="G6" s="26">
        <f t="shared" si="0"/>
        <v>-2.188998322284089</v>
      </c>
    </row>
    <row r="7" spans="2:7" ht="17" x14ac:dyDescent="0.25">
      <c r="B7" s="4"/>
      <c r="C7" s="7"/>
      <c r="D7" s="3"/>
      <c r="E7" s="7"/>
      <c r="F7" s="27"/>
      <c r="G7" s="27"/>
    </row>
    <row r="8" spans="2:7" ht="17" x14ac:dyDescent="0.25">
      <c r="B8" s="12" t="s">
        <v>8</v>
      </c>
      <c r="C8" s="7"/>
      <c r="D8" s="3"/>
      <c r="E8" s="7"/>
      <c r="F8" s="27"/>
      <c r="G8" s="27"/>
    </row>
    <row r="9" spans="2:7" ht="17" x14ac:dyDescent="0.25">
      <c r="B9" s="4" t="s">
        <v>9</v>
      </c>
      <c r="C9" s="14">
        <v>43705</v>
      </c>
      <c r="D9" s="15">
        <v>29139</v>
      </c>
      <c r="E9" s="14">
        <v>43705</v>
      </c>
      <c r="F9" s="24">
        <v>29139</v>
      </c>
      <c r="G9" s="24">
        <v>29731</v>
      </c>
    </row>
    <row r="10" spans="2:7" ht="17" x14ac:dyDescent="0.25">
      <c r="B10" s="2" t="s">
        <v>10</v>
      </c>
      <c r="C10" s="16">
        <v>13806142</v>
      </c>
      <c r="D10" s="17">
        <v>9806200</v>
      </c>
      <c r="E10" s="16">
        <f>+C10</f>
        <v>13806142</v>
      </c>
      <c r="F10" s="25">
        <v>9806200</v>
      </c>
      <c r="G10" s="25">
        <v>11006056</v>
      </c>
    </row>
    <row r="11" spans="2:7" ht="17" x14ac:dyDescent="0.25">
      <c r="B11" s="12" t="s">
        <v>11</v>
      </c>
      <c r="C11" s="13">
        <f t="shared" ref="C11:G11" si="1">+C9/C10*1000</f>
        <v>3.1656200551899292</v>
      </c>
      <c r="D11" s="21">
        <f t="shared" si="1"/>
        <v>2.9714874263221227</v>
      </c>
      <c r="E11" s="13">
        <f t="shared" si="1"/>
        <v>3.1656200551899292</v>
      </c>
      <c r="F11" s="26">
        <f t="shared" si="1"/>
        <v>2.9714874263221227</v>
      </c>
      <c r="G11" s="26">
        <f t="shared" si="1"/>
        <v>2.7013309763279416</v>
      </c>
    </row>
    <row r="12" spans="2:7" ht="17" x14ac:dyDescent="0.25">
      <c r="B12" s="4"/>
      <c r="C12" s="8"/>
      <c r="D12" s="3"/>
      <c r="E12" s="8"/>
      <c r="F12" s="28"/>
      <c r="G12" s="28"/>
    </row>
    <row r="13" spans="2:7" ht="17" x14ac:dyDescent="0.25">
      <c r="B13" s="12" t="s">
        <v>12</v>
      </c>
      <c r="C13" s="8"/>
      <c r="D13" s="3"/>
      <c r="E13" s="8"/>
      <c r="F13" s="28"/>
      <c r="G13" s="28"/>
    </row>
    <row r="14" spans="2:7" ht="17" x14ac:dyDescent="0.25">
      <c r="B14" s="4" t="s">
        <v>9</v>
      </c>
      <c r="C14" s="14">
        <f>+C9</f>
        <v>43705</v>
      </c>
      <c r="D14" s="15">
        <v>29139</v>
      </c>
      <c r="E14" s="14">
        <f>+E9</f>
        <v>43705</v>
      </c>
      <c r="F14" s="24">
        <v>29139</v>
      </c>
      <c r="G14" s="24">
        <v>29731</v>
      </c>
    </row>
    <row r="15" spans="2:7" ht="17" x14ac:dyDescent="0.25">
      <c r="B15" s="2" t="s">
        <v>13</v>
      </c>
      <c r="C15" s="16">
        <v>51100</v>
      </c>
      <c r="D15" s="18">
        <v>33647</v>
      </c>
      <c r="E15" s="16">
        <v>51100</v>
      </c>
      <c r="F15" s="25">
        <v>33647</v>
      </c>
      <c r="G15" s="25">
        <v>39591</v>
      </c>
    </row>
    <row r="16" spans="2:7" ht="17" x14ac:dyDescent="0.25">
      <c r="B16" s="12" t="s">
        <v>14</v>
      </c>
      <c r="C16" s="13">
        <f t="shared" ref="C16:G16" si="2">+C14/C15</f>
        <v>0.85528375733855189</v>
      </c>
      <c r="D16" s="21">
        <f t="shared" si="2"/>
        <v>0.86602074479151192</v>
      </c>
      <c r="E16" s="13">
        <f t="shared" si="2"/>
        <v>0.85528375733855189</v>
      </c>
      <c r="F16" s="26">
        <f t="shared" si="2"/>
        <v>0.86602074479151192</v>
      </c>
      <c r="G16" s="26">
        <f t="shared" si="2"/>
        <v>0.75095349953272206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G16"/>
  <sheetViews>
    <sheetView zoomScale="110" zoomScaleNormal="110" workbookViewId="0">
      <selection activeCell="F28" sqref="A1:XFD1048576"/>
    </sheetView>
  </sheetViews>
  <sheetFormatPr baseColWidth="10" defaultColWidth="8.83203125" defaultRowHeight="15" x14ac:dyDescent="0.2"/>
  <cols>
    <col min="2" max="2" width="39" bestFit="1" customWidth="1"/>
    <col min="3" max="3" width="11.33203125" bestFit="1" customWidth="1"/>
    <col min="4" max="4" width="10.6640625" bestFit="1" customWidth="1"/>
    <col min="5" max="6" width="13.1640625" bestFit="1" customWidth="1"/>
    <col min="7" max="7" width="11.33203125" bestFit="1" customWidth="1"/>
  </cols>
  <sheetData>
    <row r="1" spans="2:7" x14ac:dyDescent="0.2">
      <c r="B1" s="1"/>
      <c r="C1" s="1"/>
      <c r="D1" s="1"/>
      <c r="E1" s="1"/>
    </row>
    <row r="2" spans="2:7" ht="107" customHeight="1" x14ac:dyDescent="0.25">
      <c r="B2" s="5"/>
      <c r="C2" s="19" t="s">
        <v>16</v>
      </c>
      <c r="D2" s="20" t="s">
        <v>17</v>
      </c>
      <c r="E2" s="19" t="s">
        <v>18</v>
      </c>
      <c r="F2" s="22" t="s">
        <v>19</v>
      </c>
      <c r="G2" s="22" t="s">
        <v>15</v>
      </c>
    </row>
    <row r="3" spans="2:7" ht="17" x14ac:dyDescent="0.25">
      <c r="B3" s="12" t="s">
        <v>4</v>
      </c>
      <c r="C3" s="6"/>
      <c r="D3" s="3"/>
      <c r="E3" s="6"/>
      <c r="F3" s="23"/>
      <c r="G3" s="23"/>
    </row>
    <row r="4" spans="2:7" ht="17" x14ac:dyDescent="0.25">
      <c r="B4" s="4" t="s">
        <v>5</v>
      </c>
      <c r="C4" s="14">
        <v>-7587</v>
      </c>
      <c r="D4" s="15">
        <v>-3096</v>
      </c>
      <c r="E4" s="14">
        <v>24372</v>
      </c>
      <c r="F4" s="24">
        <v>-7914</v>
      </c>
      <c r="G4" s="24">
        <v>-21347</v>
      </c>
    </row>
    <row r="5" spans="2:7" ht="17" x14ac:dyDescent="0.25">
      <c r="B5" s="2" t="s">
        <v>6</v>
      </c>
      <c r="C5" s="16">
        <v>13806142</v>
      </c>
      <c r="D5" s="17">
        <v>9641365</v>
      </c>
      <c r="E5" s="16">
        <v>13203882</v>
      </c>
      <c r="F5" s="25">
        <v>9623880</v>
      </c>
      <c r="G5" s="25">
        <v>9751949</v>
      </c>
    </row>
    <row r="6" spans="2:7" ht="17" x14ac:dyDescent="0.25">
      <c r="B6" s="12" t="s">
        <v>7</v>
      </c>
      <c r="C6" s="13">
        <f t="shared" ref="C6:E6" si="0">+C4/C5*1000</f>
        <v>-0.54953802445317457</v>
      </c>
      <c r="D6" s="21">
        <f t="shared" si="0"/>
        <v>-0.32111635644952763</v>
      </c>
      <c r="E6" s="13">
        <f t="shared" si="0"/>
        <v>1.8458207972473548</v>
      </c>
      <c r="F6" s="26">
        <f t="shared" ref="F6:G6" si="1">+F4/F5*1000</f>
        <v>-0.82232945547949476</v>
      </c>
      <c r="G6" s="26">
        <f t="shared" si="1"/>
        <v>-2.188998322284089</v>
      </c>
    </row>
    <row r="7" spans="2:7" ht="17" x14ac:dyDescent="0.25">
      <c r="B7" s="4"/>
      <c r="C7" s="7"/>
      <c r="D7" s="3"/>
      <c r="E7" s="7"/>
      <c r="F7" s="27"/>
      <c r="G7" s="27"/>
    </row>
    <row r="8" spans="2:7" ht="17" x14ac:dyDescent="0.25">
      <c r="B8" s="12" t="s">
        <v>8</v>
      </c>
      <c r="C8" s="7"/>
      <c r="D8" s="3"/>
      <c r="E8" s="7"/>
      <c r="F8" s="27"/>
      <c r="G8" s="27"/>
    </row>
    <row r="9" spans="2:7" ht="17" x14ac:dyDescent="0.25">
      <c r="B9" s="4" t="s">
        <v>9</v>
      </c>
      <c r="C9" s="14">
        <v>43705</v>
      </c>
      <c r="D9" s="15">
        <v>29139</v>
      </c>
      <c r="E9" s="14">
        <v>43705</v>
      </c>
      <c r="F9" s="24">
        <v>29139</v>
      </c>
      <c r="G9" s="24">
        <v>29731</v>
      </c>
    </row>
    <row r="10" spans="2:7" ht="17" x14ac:dyDescent="0.25">
      <c r="B10" s="2" t="s">
        <v>10</v>
      </c>
      <c r="C10" s="16">
        <v>13806142</v>
      </c>
      <c r="D10" s="17">
        <v>9806200</v>
      </c>
      <c r="E10" s="16">
        <f>+C10</f>
        <v>13806142</v>
      </c>
      <c r="F10" s="25">
        <v>9806200</v>
      </c>
      <c r="G10" s="25">
        <v>11006056</v>
      </c>
    </row>
    <row r="11" spans="2:7" ht="17" x14ac:dyDescent="0.25">
      <c r="B11" s="12" t="s">
        <v>11</v>
      </c>
      <c r="C11" s="13">
        <f t="shared" ref="C11:E11" si="2">+C9/C10*1000</f>
        <v>3.1656200551899292</v>
      </c>
      <c r="D11" s="21">
        <f t="shared" si="2"/>
        <v>2.9714874263221227</v>
      </c>
      <c r="E11" s="13">
        <f t="shared" si="2"/>
        <v>3.1656200551899292</v>
      </c>
      <c r="F11" s="26">
        <f t="shared" ref="F11:G11" si="3">+F9/F10*1000</f>
        <v>2.9714874263221227</v>
      </c>
      <c r="G11" s="26">
        <f t="shared" si="3"/>
        <v>2.7013309763279416</v>
      </c>
    </row>
    <row r="12" spans="2:7" ht="17" x14ac:dyDescent="0.25">
      <c r="B12" s="4"/>
      <c r="C12" s="8"/>
      <c r="D12" s="3"/>
      <c r="E12" s="8"/>
      <c r="F12" s="28"/>
      <c r="G12" s="28"/>
    </row>
    <row r="13" spans="2:7" ht="17" x14ac:dyDescent="0.25">
      <c r="B13" s="12" t="s">
        <v>12</v>
      </c>
      <c r="C13" s="8"/>
      <c r="D13" s="3"/>
      <c r="E13" s="8"/>
      <c r="F13" s="28"/>
      <c r="G13" s="28"/>
    </row>
    <row r="14" spans="2:7" ht="17" x14ac:dyDescent="0.25">
      <c r="B14" s="4" t="s">
        <v>9</v>
      </c>
      <c r="C14" s="14">
        <f>+C9</f>
        <v>43705</v>
      </c>
      <c r="D14" s="15">
        <v>29139</v>
      </c>
      <c r="E14" s="14">
        <f>+E9</f>
        <v>43705</v>
      </c>
      <c r="F14" s="24">
        <v>29139</v>
      </c>
      <c r="G14" s="24">
        <v>29731</v>
      </c>
    </row>
    <row r="15" spans="2:7" ht="17" x14ac:dyDescent="0.25">
      <c r="B15" s="2" t="s">
        <v>13</v>
      </c>
      <c r="C15" s="16">
        <v>51100</v>
      </c>
      <c r="D15" s="18">
        <v>33647</v>
      </c>
      <c r="E15" s="16">
        <v>51100</v>
      </c>
      <c r="F15" s="25">
        <v>33647</v>
      </c>
      <c r="G15" s="25">
        <v>39591</v>
      </c>
    </row>
    <row r="16" spans="2:7" ht="17" x14ac:dyDescent="0.25">
      <c r="B16" s="12" t="s">
        <v>14</v>
      </c>
      <c r="C16" s="13">
        <f t="shared" ref="C16:E16" si="4">+C14/C15</f>
        <v>0.85528375733855189</v>
      </c>
      <c r="D16" s="21">
        <f t="shared" si="4"/>
        <v>0.86602074479151192</v>
      </c>
      <c r="E16" s="13">
        <f t="shared" si="4"/>
        <v>0.85528375733855189</v>
      </c>
      <c r="F16" s="26">
        <f t="shared" ref="F16:G16" si="5">+F14/F15</f>
        <v>0.86602074479151192</v>
      </c>
      <c r="G16" s="26">
        <f t="shared" si="5"/>
        <v>0.75095349953272206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16"/>
  <sheetViews>
    <sheetView workbookViewId="0">
      <selection activeCell="G1" sqref="G1:G1048576"/>
    </sheetView>
  </sheetViews>
  <sheetFormatPr baseColWidth="10" defaultColWidth="8.83203125" defaultRowHeight="15" x14ac:dyDescent="0.2"/>
  <cols>
    <col min="3" max="7" width="10.83203125" bestFit="1" customWidth="1"/>
  </cols>
  <sheetData>
    <row r="1" spans="1:7" x14ac:dyDescent="0.2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x14ac:dyDescent="0.2">
      <c r="A2" t="s">
        <v>0</v>
      </c>
      <c r="C2" s="9"/>
      <c r="E2" s="9"/>
    </row>
    <row r="3" spans="1:7" x14ac:dyDescent="0.2">
      <c r="C3" s="10"/>
      <c r="D3" s="10"/>
      <c r="E3" s="10"/>
      <c r="F3" s="10"/>
      <c r="G3" s="10"/>
    </row>
    <row r="4" spans="1:7" x14ac:dyDescent="0.2">
      <c r="C4" s="10"/>
      <c r="D4" s="10"/>
      <c r="E4" s="10"/>
      <c r="F4" s="10"/>
      <c r="G4" s="10"/>
    </row>
    <row r="5" spans="1:7" x14ac:dyDescent="0.2">
      <c r="C5" s="10"/>
      <c r="D5" s="10"/>
      <c r="E5" s="10"/>
      <c r="F5" s="10"/>
      <c r="G5" s="10"/>
    </row>
    <row r="6" spans="1:7" x14ac:dyDescent="0.2"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</row>
    <row r="7" spans="1:7" x14ac:dyDescent="0.2">
      <c r="C7" s="10"/>
      <c r="D7" s="10"/>
      <c r="E7" s="10"/>
      <c r="F7" s="10"/>
      <c r="G7" s="10"/>
    </row>
    <row r="8" spans="1:7" x14ac:dyDescent="0.2">
      <c r="C8" s="10"/>
      <c r="D8" s="10"/>
      <c r="E8" s="10"/>
      <c r="F8" s="10"/>
      <c r="G8" s="10"/>
    </row>
    <row r="9" spans="1:7" x14ac:dyDescent="0.2">
      <c r="C9" s="10"/>
      <c r="D9" s="10"/>
      <c r="E9" s="10"/>
      <c r="F9" s="10"/>
      <c r="G9" s="10"/>
    </row>
    <row r="10" spans="1:7" x14ac:dyDescent="0.2">
      <c r="C10" s="10"/>
      <c r="D10" s="10"/>
      <c r="E10" s="10"/>
      <c r="F10" s="10"/>
      <c r="G10" s="10"/>
    </row>
    <row r="11" spans="1:7" x14ac:dyDescent="0.2"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</row>
    <row r="12" spans="1:7" x14ac:dyDescent="0.2">
      <c r="C12" s="10"/>
      <c r="D12" s="10"/>
      <c r="E12" s="10"/>
      <c r="F12" s="10"/>
      <c r="G12" s="10"/>
    </row>
    <row r="13" spans="1:7" x14ac:dyDescent="0.2">
      <c r="C13" s="10"/>
      <c r="D13" s="10"/>
      <c r="E13" s="10"/>
      <c r="F13" s="10"/>
      <c r="G13" s="10"/>
    </row>
    <row r="14" spans="1:7" x14ac:dyDescent="0.2">
      <c r="C14" s="10"/>
      <c r="D14" s="10"/>
      <c r="E14" s="10"/>
      <c r="F14" s="10"/>
      <c r="G14" s="10"/>
    </row>
    <row r="16" spans="1:7" x14ac:dyDescent="0.2">
      <c r="C16" t="s">
        <v>2</v>
      </c>
      <c r="D16" t="s">
        <v>2</v>
      </c>
      <c r="E16" t="s">
        <v>2</v>
      </c>
      <c r="F16" t="s">
        <v>2</v>
      </c>
      <c r="G16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EE22F-F2BE-402E-9FF4-C7039F1F0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71932E-D981-4BD2-AAEC-7AADE249E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E3BAEA-DDF1-4D23-8249-ABCB19317F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Microsoft Office User</cp:lastModifiedBy>
  <dcterms:created xsi:type="dcterms:W3CDTF">2021-07-12T11:22:06Z</dcterms:created>
  <dcterms:modified xsi:type="dcterms:W3CDTF">2022-08-19T11:35:10Z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