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idahjelmberg/Downloads/"/>
    </mc:Choice>
  </mc:AlternateContent>
  <xr:revisionPtr revIDLastSave="0" documentId="13_ncr:1_{E591686F-9250-E94A-B5F9-68FA1C0E7D78}" xr6:coauthVersionLast="47" xr6:coauthVersionMax="47" xr10:uidLastSave="{00000000-0000-0000-0000-000000000000}"/>
  <bookViews>
    <workbookView xWindow="2920" yWindow="5220" windowWidth="18100" windowHeight="16800" activeTab="1" xr2:uid="{7CF721D0-240D-4DCE-A9AB-4CF713D18909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E19" i="1" l="1"/>
  <c r="C27" i="1" l="1"/>
  <c r="E27" i="1" l="1"/>
  <c r="D27" i="1"/>
  <c r="E20" i="1"/>
  <c r="D20" i="1"/>
  <c r="C20" i="1"/>
  <c r="E11" i="1"/>
  <c r="E16" i="1" s="1"/>
  <c r="D11" i="1"/>
  <c r="D16" i="1" s="1"/>
  <c r="C11" i="1"/>
  <c r="C16" i="1" s="1"/>
  <c r="D28" i="1" l="1"/>
  <c r="D30" i="1" s="1"/>
  <c r="C28" i="1"/>
  <c r="C30" i="1" s="1"/>
  <c r="E28" i="1"/>
  <c r="E30" i="1" s="1"/>
</calcChain>
</file>

<file path=xl/sharedStrings.xml><?xml version="1.0" encoding="utf-8"?>
<sst xmlns="http://schemas.openxmlformats.org/spreadsheetml/2006/main" count="64" uniqueCount="59">
  <si>
    <t>Rörelseresultat</t>
  </si>
  <si>
    <t>header</t>
  </si>
  <si>
    <t>Den löpande verksamheten</t>
  </si>
  <si>
    <t>Betalda räntor</t>
  </si>
  <si>
    <t xml:space="preserve">Justering för poster som inte ingår i kassaflödet </t>
  </si>
  <si>
    <t>Aktierelaterade ersättningar</t>
  </si>
  <si>
    <t>Avskrivningar</t>
  </si>
  <si>
    <t>Kassaflöde från den löpande verksamheten före förändringar av rörelsekapital</t>
  </si>
  <si>
    <t>Kassaflöde från förändringar i rörelsekapital</t>
  </si>
  <si>
    <t>Ökning/Minskning av rörelsefordringar</t>
  </si>
  <si>
    <t>Ökning/minskning av rörelseskulder</t>
  </si>
  <si>
    <t>Kassaflöde från den löpande verksamheten</t>
  </si>
  <si>
    <t>Investeringsverksamheten</t>
  </si>
  <si>
    <t>Förvärv av anläggningstillgångar</t>
  </si>
  <si>
    <t>Kassaflöde från investeringsverksamheten</t>
  </si>
  <si>
    <t>Finansieringsverksamheten</t>
  </si>
  <si>
    <t>Nyemission</t>
  </si>
  <si>
    <t>Kassaflöde från finansieringsverksamheten</t>
  </si>
  <si>
    <t>Periodens kassaflöde</t>
  </si>
  <si>
    <t>Likvida medel vid periodens början</t>
  </si>
  <si>
    <t>LIKVIDA MEDEL VID PERIODENS SLUT</t>
  </si>
  <si>
    <t>kSEK</t>
  </si>
  <si>
    <t>width=11%</t>
  </si>
  <si>
    <t>Cash flow from operating activities</t>
  </si>
  <si>
    <t>Operating result</t>
  </si>
  <si>
    <t>Paid interest</t>
  </si>
  <si>
    <t>Adjustments for items that is not included in the cash flow</t>
  </si>
  <si>
    <t>Share related remunerations</t>
  </si>
  <si>
    <t>Depreciations</t>
  </si>
  <si>
    <t>Cash flow from operating activities before changes in working capital</t>
  </si>
  <si>
    <t>Cash flow from changes in working capital</t>
  </si>
  <si>
    <t>Changes in operating receivables</t>
  </si>
  <si>
    <t>Changes in operating debt</t>
  </si>
  <si>
    <t xml:space="preserve">Cash flow from operating activities </t>
  </si>
  <si>
    <t xml:space="preserve">Investing activities </t>
  </si>
  <si>
    <t>Acquisition of non-current assets</t>
  </si>
  <si>
    <t xml:space="preserve">Cash flow from investment activities </t>
  </si>
  <si>
    <t xml:space="preserve">Financing activities </t>
  </si>
  <si>
    <t>Share issue</t>
  </si>
  <si>
    <t>Share issue costs</t>
  </si>
  <si>
    <t>Cash flow from financing activities</t>
  </si>
  <si>
    <t>Cash flow from the period</t>
  </si>
  <si>
    <t>Opening balance cash &amp; cash equivalents</t>
  </si>
  <si>
    <t>CLOSING BALANCE CASH &amp; CASH EQUIVALENTS</t>
  </si>
  <si>
    <t>Valutakursförändringar</t>
  </si>
  <si>
    <t>Currency exchange</t>
  </si>
  <si>
    <t>Nyemission (LTI2018/21)</t>
  </si>
  <si>
    <t>Teckningsoptioner (LTI 2021/24)</t>
  </si>
  <si>
    <t>Nyemissionskostnader</t>
  </si>
  <si>
    <t>Warrants (LTI 2021/24)</t>
  </si>
  <si>
    <t>Share issue (LTI 2018/21)</t>
  </si>
  <si>
    <t>Inbetalda räntor</t>
  </si>
  <si>
    <t>Ingoing interest</t>
  </si>
  <si>
    <t>Jan-Dec &lt;br&gt; 2021 &lt;/br&gt;</t>
  </si>
  <si>
    <t>jan-mars &lt;br&gt; 2022 &lt;/br&gt;</t>
  </si>
  <si>
    <t>jan-mars &lt;br&gt; 2021 &lt;/br&gt;</t>
  </si>
  <si>
    <t>jan-dec &lt;br&gt; 2021 &lt;/br&gt;</t>
  </si>
  <si>
    <t>Jan-March &lt;br&gt; 2022 &lt;/br&gt;</t>
  </si>
  <si>
    <t>Jan-March &lt;br&gt; 2021 &lt;/br&gt;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</si>
</sst>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Open Sans"/>
      <family val="2"/>
    </font>
    <font>
      <b/>
      <sz val="11"/>
      <color theme="1"/>
      <name val="Open Sans"/>
      <family val="2"/>
    </font>
    <font>
      <sz val="11"/>
      <name val="Open Sans"/>
      <family val="2"/>
    </font>
    <font>
      <sz val="11"/>
      <color theme="1"/>
      <name val="Open Sans"/>
      <family val="2"/>
    </font>
    <font>
      <b/>
      <sz val="11"/>
      <name val="Open Sans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61">
    <xf numFmtId="0" fontId="0" fillId="0" borderId="0" xfId="0"/>
    <xf numFmtId="0" fontId="0" fillId="3" borderId="0" xfId="0" applyFill="1"/>
    <xf numFmtId="0" fontId="4" fillId="3" borderId="1" xfId="1" applyFont="1" applyFill="1" applyBorder="1"/>
    <xf numFmtId="1" fontId="4" fillId="3" borderId="0" xfId="1" applyNumberFormat="1" applyFont="1" applyFill="1" applyBorder="1" applyAlignment="1">
      <alignment horizontal="right"/>
    </xf>
    <xf numFmtId="0" fontId="2" fillId="3" borderId="0" xfId="1" applyFont="1" applyFill="1" applyBorder="1" applyAlignment="1">
      <alignment horizontal="left"/>
    </xf>
    <xf numFmtId="1" fontId="4" fillId="2" borderId="0" xfId="0" applyNumberFormat="1" applyFont="1" applyFill="1" applyBorder="1" applyAlignment="1">
      <alignment horizontal="right"/>
    </xf>
    <xf numFmtId="0" fontId="4" fillId="3" borderId="0" xfId="1" applyFont="1" applyFill="1" applyBorder="1"/>
    <xf numFmtId="1" fontId="4" fillId="2" borderId="0" xfId="0" applyNumberFormat="1" applyFont="1" applyFill="1" applyBorder="1" applyAlignment="1">
      <alignment horizontal="right" vertical="justify" wrapText="1"/>
    </xf>
    <xf numFmtId="1" fontId="5" fillId="2" borderId="0" xfId="0" quotePrefix="1" applyNumberFormat="1" applyFont="1" applyFill="1" applyBorder="1" applyAlignment="1">
      <alignment horizontal="right" wrapText="1"/>
    </xf>
    <xf numFmtId="1" fontId="5" fillId="2" borderId="0" xfId="0" applyNumberFormat="1" applyFont="1" applyFill="1" applyBorder="1"/>
    <xf numFmtId="1" fontId="4" fillId="2" borderId="0" xfId="0" applyNumberFormat="1" applyFont="1" applyFill="1" applyBorder="1" applyAlignment="1">
      <alignment horizontal="right" wrapText="1"/>
    </xf>
    <xf numFmtId="0" fontId="6" fillId="3" borderId="0" xfId="1" applyFont="1" applyFill="1" applyBorder="1"/>
    <xf numFmtId="1" fontId="6" fillId="2" borderId="0" xfId="0" applyNumberFormat="1" applyFont="1" applyFill="1" applyBorder="1" applyAlignment="1">
      <alignment horizontal="right" vertical="justify" wrapText="1"/>
    </xf>
    <xf numFmtId="1" fontId="6" fillId="3" borderId="0" xfId="1" applyNumberFormat="1" applyFont="1" applyFill="1" applyBorder="1" applyAlignment="1">
      <alignment horizontal="right"/>
    </xf>
    <xf numFmtId="0" fontId="0" fillId="0" borderId="1" xfId="0" applyFont="1" applyBorder="1"/>
    <xf numFmtId="0" fontId="0" fillId="0" borderId="1" xfId="0" applyBorder="1"/>
    <xf numFmtId="0" fontId="7" fillId="0" borderId="1" xfId="0" applyFont="1" applyBorder="1"/>
    <xf numFmtId="0" fontId="2" fillId="3" borderId="0" xfId="1" applyFont="1" applyFill="1" applyBorder="1"/>
    <xf numFmtId="165" fontId="4" fillId="2" borderId="0" xfId="2" applyNumberFormat="1" applyFont="1" applyFill="1" applyBorder="1" applyAlignment="1">
      <alignment horizontal="right"/>
    </xf>
    <xf numFmtId="165" fontId="4" fillId="3" borderId="0" xfId="2" applyNumberFormat="1" applyFont="1" applyFill="1" applyBorder="1" applyAlignment="1">
      <alignment horizontal="right"/>
    </xf>
    <xf numFmtId="165" fontId="0" fillId="0" borderId="0" xfId="2" applyNumberFormat="1" applyFont="1"/>
    <xf numFmtId="165" fontId="4" fillId="2" borderId="0" xfId="2" applyNumberFormat="1" applyFont="1" applyFill="1" applyBorder="1" applyAlignment="1">
      <alignment horizontal="right" vertical="justify" wrapText="1"/>
    </xf>
    <xf numFmtId="165" fontId="4" fillId="2" borderId="0" xfId="2" applyNumberFormat="1" applyFont="1" applyFill="1" applyBorder="1" applyAlignment="1">
      <alignment horizontal="right" wrapText="1"/>
    </xf>
    <xf numFmtId="165" fontId="4" fillId="2" borderId="1" xfId="2" applyNumberFormat="1" applyFont="1" applyFill="1" applyBorder="1" applyAlignment="1">
      <alignment horizontal="right" vertical="justify" wrapText="1"/>
    </xf>
    <xf numFmtId="165" fontId="4" fillId="3" borderId="1" xfId="2" applyNumberFormat="1" applyFont="1" applyFill="1" applyBorder="1" applyAlignment="1">
      <alignment horizontal="right"/>
    </xf>
    <xf numFmtId="165" fontId="6" fillId="2" borderId="0" xfId="2" applyNumberFormat="1" applyFont="1" applyFill="1" applyBorder="1" applyAlignment="1">
      <alignment horizontal="right" vertical="justify" wrapText="1"/>
    </xf>
    <xf numFmtId="165" fontId="6" fillId="3" borderId="0" xfId="2" applyNumberFormat="1" applyFont="1" applyFill="1" applyBorder="1" applyAlignment="1">
      <alignment horizontal="right"/>
    </xf>
    <xf numFmtId="165" fontId="5" fillId="2" borderId="0" xfId="2" quotePrefix="1" applyNumberFormat="1" applyFont="1" applyFill="1" applyBorder="1" applyAlignment="1">
      <alignment horizontal="right" wrapText="1"/>
    </xf>
    <xf numFmtId="165" fontId="5" fillId="2" borderId="0" xfId="2" applyNumberFormat="1" applyFont="1" applyFill="1" applyBorder="1"/>
    <xf numFmtId="165" fontId="5" fillId="2" borderId="1" xfId="2" applyNumberFormat="1" applyFont="1" applyFill="1" applyBorder="1"/>
    <xf numFmtId="165" fontId="0" fillId="2" borderId="1" xfId="2" applyNumberFormat="1" applyFont="1" applyFill="1" applyBorder="1"/>
    <xf numFmtId="165" fontId="0" fillId="0" borderId="1" xfId="2" applyNumberFormat="1" applyFont="1" applyBorder="1"/>
    <xf numFmtId="165" fontId="7" fillId="2" borderId="1" xfId="2" applyNumberFormat="1" applyFont="1" applyFill="1" applyBorder="1"/>
    <xf numFmtId="165" fontId="7" fillId="0" borderId="1" xfId="2" applyNumberFormat="1" applyFont="1" applyFill="1" applyBorder="1"/>
    <xf numFmtId="0" fontId="0" fillId="0" borderId="0" xfId="0" applyFont="1" applyBorder="1"/>
    <xf numFmtId="165" fontId="0" fillId="2" borderId="0" xfId="2" applyNumberFormat="1" applyFont="1" applyFill="1" applyBorder="1"/>
    <xf numFmtId="165" fontId="0" fillId="0" borderId="0" xfId="2" applyNumberFormat="1" applyFont="1" applyBorder="1"/>
    <xf numFmtId="0" fontId="7" fillId="0" borderId="0" xfId="0" applyFont="1" applyBorder="1"/>
    <xf numFmtId="165" fontId="7" fillId="2" borderId="0" xfId="2" applyNumberFormat="1" applyFont="1" applyFill="1" applyBorder="1"/>
    <xf numFmtId="165" fontId="7" fillId="0" borderId="0" xfId="2" applyNumberFormat="1" applyFont="1" applyBorder="1"/>
    <xf numFmtId="0" fontId="0" fillId="0" borderId="0" xfId="0" applyBorder="1"/>
    <xf numFmtId="0" fontId="0" fillId="2" borderId="0" xfId="0" applyFont="1" applyFill="1" applyBorder="1"/>
    <xf numFmtId="0" fontId="7" fillId="2" borderId="0" xfId="0" applyFont="1" applyFill="1" applyBorder="1"/>
    <xf numFmtId="0" fontId="0" fillId="2" borderId="0" xfId="0" applyFill="1" applyBorder="1"/>
    <xf numFmtId="1" fontId="7" fillId="2" borderId="0" xfId="0" applyNumberFormat="1" applyFont="1" applyFill="1" applyBorder="1"/>
    <xf numFmtId="1" fontId="7" fillId="0" borderId="0" xfId="0" applyNumberFormat="1" applyFont="1" applyFill="1" applyBorder="1"/>
    <xf numFmtId="165" fontId="7" fillId="0" borderId="1" xfId="2" applyNumberFormat="1" applyFont="1" applyBorder="1"/>
    <xf numFmtId="164" fontId="2" fillId="2" borderId="1" xfId="0" quotePrefix="1" applyNumberFormat="1" applyFont="1" applyFill="1" applyBorder="1" applyAlignment="1">
      <alignment horizontal="right" wrapText="1"/>
    </xf>
    <xf numFmtId="0" fontId="3" fillId="3" borderId="1" xfId="0" quotePrefix="1" applyFont="1" applyFill="1" applyBorder="1" applyAlignment="1">
      <alignment horizontal="right" wrapText="1"/>
    </xf>
    <xf numFmtId="164" fontId="2" fillId="0" borderId="1" xfId="0" quotePrefix="1" applyNumberFormat="1" applyFont="1" applyFill="1" applyBorder="1" applyAlignment="1">
      <alignment horizontal="right" wrapText="1"/>
    </xf>
    <xf numFmtId="165" fontId="4" fillId="0" borderId="0" xfId="2" applyNumberFormat="1" applyFont="1" applyFill="1" applyBorder="1" applyAlignment="1">
      <alignment horizontal="right"/>
    </xf>
    <xf numFmtId="165" fontId="4" fillId="0" borderId="0" xfId="2" applyNumberFormat="1" applyFont="1" applyFill="1" applyBorder="1" applyAlignment="1">
      <alignment horizontal="right" vertical="justify" wrapText="1"/>
    </xf>
    <xf numFmtId="165" fontId="4" fillId="0" borderId="0" xfId="2" applyNumberFormat="1" applyFont="1" applyFill="1" applyBorder="1" applyAlignment="1">
      <alignment horizontal="right" wrapText="1"/>
    </xf>
    <xf numFmtId="165" fontId="4" fillId="0" borderId="1" xfId="2" applyNumberFormat="1" applyFont="1" applyFill="1" applyBorder="1" applyAlignment="1">
      <alignment horizontal="right" vertical="justify" wrapText="1"/>
    </xf>
    <xf numFmtId="165" fontId="6" fillId="0" borderId="0" xfId="2" applyNumberFormat="1" applyFont="1" applyFill="1" applyBorder="1" applyAlignment="1">
      <alignment horizontal="right" vertical="justify" wrapText="1"/>
    </xf>
    <xf numFmtId="165" fontId="5" fillId="0" borderId="0" xfId="2" quotePrefix="1" applyNumberFormat="1" applyFont="1" applyFill="1" applyBorder="1" applyAlignment="1">
      <alignment horizontal="right" wrapText="1"/>
    </xf>
    <xf numFmtId="165" fontId="5" fillId="0" borderId="0" xfId="2" applyNumberFormat="1" applyFont="1" applyFill="1" applyBorder="1"/>
    <xf numFmtId="165" fontId="5" fillId="0" borderId="1" xfId="2" applyNumberFormat="1" applyFont="1" applyFill="1" applyBorder="1"/>
    <xf numFmtId="165" fontId="0" fillId="0" borderId="0" xfId="2" applyNumberFormat="1" applyFont="1" applyFill="1" applyBorder="1"/>
    <xf numFmtId="165" fontId="0" fillId="0" borderId="1" xfId="2" applyNumberFormat="1" applyFont="1" applyFill="1" applyBorder="1"/>
    <xf numFmtId="165" fontId="7" fillId="0" borderId="0" xfId="2" applyNumberFormat="1" applyFont="1" applyFill="1" applyBorder="1"/>
  </cellXfs>
  <cellStyles count="3">
    <cellStyle name="Normal" xfId="0" builtinId="0"/>
    <cellStyle name="Normal 2" xfId="1" xr:uid="{F079C457-09EA-4E55-81E5-0EFD5B0ECC4F}"/>
    <cellStyle name="Tusenta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8878F-3C30-4E90-9DCB-E57FE34E9ADB}">
  <dimension ref="B1:G30"/>
  <sheetViews>
    <sheetView zoomScaleNormal="100" workbookViewId="0">
      <selection activeCell="C2" sqref="C2:E2"/>
    </sheetView>
  </sheetViews>
  <sheetFormatPr baseColWidth="10" defaultColWidth="8.83203125" defaultRowHeight="15" x14ac:dyDescent="0.2"/>
  <cols>
    <col min="2" max="2" width="75.33203125" customWidth="1"/>
    <col min="3" max="5" width="10" bestFit="1" customWidth="1"/>
  </cols>
  <sheetData>
    <row r="1" spans="2:7" x14ac:dyDescent="0.2">
      <c r="B1" s="1"/>
      <c r="C1" s="1"/>
      <c r="D1" s="1"/>
      <c r="E1" s="1"/>
    </row>
    <row r="2" spans="2:7" ht="91" customHeight="1" x14ac:dyDescent="0.25">
      <c r="B2" s="4" t="s">
        <v>21</v>
      </c>
      <c r="C2" s="47" t="s">
        <v>54</v>
      </c>
      <c r="D2" s="48" t="s">
        <v>55</v>
      </c>
      <c r="E2" s="49" t="s">
        <v>56</v>
      </c>
    </row>
    <row r="3" spans="2:7" ht="17" x14ac:dyDescent="0.25">
      <c r="B3" s="17" t="s">
        <v>2</v>
      </c>
      <c r="C3" s="18"/>
      <c r="D3" s="19"/>
      <c r="E3" s="50"/>
      <c r="F3" s="20"/>
      <c r="G3" s="20"/>
    </row>
    <row r="4" spans="2:7" ht="17" x14ac:dyDescent="0.25">
      <c r="B4" s="6" t="s">
        <v>0</v>
      </c>
      <c r="C4" s="21">
        <v>-6340</v>
      </c>
      <c r="D4" s="19">
        <v>-4387</v>
      </c>
      <c r="E4" s="51">
        <v>-21117</v>
      </c>
      <c r="F4" s="20"/>
      <c r="G4" s="20"/>
    </row>
    <row r="5" spans="2:7" ht="17" x14ac:dyDescent="0.25">
      <c r="B5" s="6" t="s">
        <v>51</v>
      </c>
      <c r="C5" s="21">
        <v>17</v>
      </c>
      <c r="D5" s="19">
        <v>0</v>
      </c>
      <c r="E5" s="51">
        <v>33</v>
      </c>
      <c r="F5" s="20"/>
      <c r="G5" s="20"/>
    </row>
    <row r="6" spans="2:7" ht="17" x14ac:dyDescent="0.25">
      <c r="B6" s="6" t="s">
        <v>3</v>
      </c>
      <c r="C6" s="22">
        <v>-24</v>
      </c>
      <c r="D6" s="19">
        <v>-29</v>
      </c>
      <c r="E6" s="52">
        <v>-100</v>
      </c>
      <c r="F6" s="20"/>
      <c r="G6" s="20"/>
    </row>
    <row r="7" spans="2:7" ht="17" x14ac:dyDescent="0.25">
      <c r="B7" s="17" t="s">
        <v>4</v>
      </c>
      <c r="C7" s="21"/>
      <c r="D7" s="19"/>
      <c r="E7" s="51"/>
      <c r="F7" s="20"/>
      <c r="G7" s="20"/>
    </row>
    <row r="8" spans="2:7" ht="17" x14ac:dyDescent="0.25">
      <c r="B8" s="6" t="s">
        <v>5</v>
      </c>
      <c r="C8" s="21">
        <v>20</v>
      </c>
      <c r="D8" s="19">
        <v>0</v>
      </c>
      <c r="E8" s="51">
        <v>109</v>
      </c>
      <c r="F8" s="20"/>
      <c r="G8" s="20"/>
    </row>
    <row r="9" spans="2:7" ht="17" x14ac:dyDescent="0.25">
      <c r="B9" s="6" t="s">
        <v>44</v>
      </c>
      <c r="C9" s="21">
        <v>62</v>
      </c>
      <c r="D9" s="19">
        <v>0</v>
      </c>
      <c r="E9" s="51">
        <v>47</v>
      </c>
      <c r="F9" s="20"/>
      <c r="G9" s="20"/>
    </row>
    <row r="10" spans="2:7" ht="17" x14ac:dyDescent="0.25">
      <c r="B10" s="2" t="s">
        <v>6</v>
      </c>
      <c r="C10" s="23">
        <v>321</v>
      </c>
      <c r="D10" s="24">
        <v>130</v>
      </c>
      <c r="E10" s="53">
        <v>842</v>
      </c>
      <c r="F10" s="20"/>
      <c r="G10" s="20"/>
    </row>
    <row r="11" spans="2:7" ht="17" x14ac:dyDescent="0.25">
      <c r="B11" s="11" t="s">
        <v>7</v>
      </c>
      <c r="C11" s="25">
        <f>SUM(C4:C10)</f>
        <v>-5944</v>
      </c>
      <c r="D11" s="26">
        <f>SUM(D4:D10)</f>
        <v>-4286</v>
      </c>
      <c r="E11" s="54">
        <f>SUM(E4:E10)</f>
        <v>-20186</v>
      </c>
      <c r="F11" s="20"/>
      <c r="G11" s="20"/>
    </row>
    <row r="12" spans="2:7" ht="17" x14ac:dyDescent="0.25">
      <c r="B12" s="6"/>
      <c r="C12" s="22"/>
      <c r="D12" s="19"/>
      <c r="E12" s="52"/>
      <c r="F12" s="20"/>
      <c r="G12" s="20"/>
    </row>
    <row r="13" spans="2:7" ht="17" x14ac:dyDescent="0.25">
      <c r="B13" s="11" t="s">
        <v>8</v>
      </c>
      <c r="C13" s="27"/>
      <c r="D13" s="19"/>
      <c r="E13" s="55"/>
      <c r="F13" s="20"/>
      <c r="G13" s="20"/>
    </row>
    <row r="14" spans="2:7" ht="17" x14ac:dyDescent="0.25">
      <c r="B14" s="6" t="s">
        <v>9</v>
      </c>
      <c r="C14" s="28">
        <v>12037</v>
      </c>
      <c r="D14" s="19">
        <v>319</v>
      </c>
      <c r="E14" s="56">
        <v>173</v>
      </c>
      <c r="F14" s="20"/>
      <c r="G14" s="20"/>
    </row>
    <row r="15" spans="2:7" ht="17" x14ac:dyDescent="0.25">
      <c r="B15" s="2" t="s">
        <v>10</v>
      </c>
      <c r="C15" s="29">
        <v>-338</v>
      </c>
      <c r="D15" s="24">
        <v>492</v>
      </c>
      <c r="E15" s="57">
        <v>3911</v>
      </c>
      <c r="F15" s="20"/>
      <c r="G15" s="20"/>
    </row>
    <row r="16" spans="2:7" ht="17" x14ac:dyDescent="0.25">
      <c r="B16" s="11" t="s">
        <v>11</v>
      </c>
      <c r="C16" s="25">
        <f t="shared" ref="C16:D16" si="0">SUM(C11:C15)</f>
        <v>5755</v>
      </c>
      <c r="D16" s="26">
        <f t="shared" si="0"/>
        <v>-3475</v>
      </c>
      <c r="E16" s="54">
        <f>SUM(E11:E15)</f>
        <v>-16102</v>
      </c>
      <c r="F16" s="20"/>
      <c r="G16" s="20"/>
    </row>
    <row r="17" spans="2:7" x14ac:dyDescent="0.2">
      <c r="B17" s="34"/>
      <c r="C17" s="35"/>
      <c r="D17" s="36"/>
      <c r="E17" s="58"/>
      <c r="F17" s="20"/>
      <c r="G17" s="20"/>
    </row>
    <row r="18" spans="2:7" x14ac:dyDescent="0.2">
      <c r="B18" s="37" t="s">
        <v>12</v>
      </c>
      <c r="C18" s="35"/>
      <c r="D18" s="36"/>
      <c r="E18" s="58"/>
      <c r="F18" s="20"/>
      <c r="G18" s="20"/>
    </row>
    <row r="19" spans="2:7" x14ac:dyDescent="0.2">
      <c r="B19" s="14" t="s">
        <v>13</v>
      </c>
      <c r="C19" s="30">
        <v>-1792</v>
      </c>
      <c r="D19" s="31">
        <v>-1343</v>
      </c>
      <c r="E19" s="59">
        <f>-4190-2234</f>
        <v>-6424</v>
      </c>
      <c r="F19" s="20"/>
      <c r="G19" s="20"/>
    </row>
    <row r="20" spans="2:7" x14ac:dyDescent="0.2">
      <c r="B20" s="37" t="s">
        <v>14</v>
      </c>
      <c r="C20" s="38">
        <f t="shared" ref="C20:E20" si="1">SUM(C19:C19)</f>
        <v>-1792</v>
      </c>
      <c r="D20" s="39">
        <f t="shared" si="1"/>
        <v>-1343</v>
      </c>
      <c r="E20" s="60">
        <f t="shared" si="1"/>
        <v>-6424</v>
      </c>
      <c r="F20" s="20"/>
      <c r="G20" s="20"/>
    </row>
    <row r="21" spans="2:7" x14ac:dyDescent="0.2">
      <c r="B21" s="40"/>
      <c r="C21" s="35"/>
      <c r="D21" s="36"/>
      <c r="E21" s="58"/>
      <c r="F21" s="20"/>
      <c r="G21" s="20"/>
    </row>
    <row r="22" spans="2:7" x14ac:dyDescent="0.2">
      <c r="B22" s="37" t="s">
        <v>15</v>
      </c>
      <c r="C22" s="35"/>
      <c r="D22" s="36"/>
      <c r="E22" s="58"/>
      <c r="F22" s="20"/>
      <c r="G22" s="20"/>
    </row>
    <row r="23" spans="2:7" x14ac:dyDescent="0.2">
      <c r="B23" s="40" t="s">
        <v>46</v>
      </c>
      <c r="C23" s="35">
        <v>0</v>
      </c>
      <c r="D23" s="36">
        <v>0</v>
      </c>
      <c r="E23" s="58">
        <v>2200</v>
      </c>
      <c r="F23" s="20"/>
      <c r="G23" s="20"/>
    </row>
    <row r="24" spans="2:7" x14ac:dyDescent="0.2">
      <c r="B24" s="40" t="s">
        <v>47</v>
      </c>
      <c r="C24" s="35">
        <v>0</v>
      </c>
      <c r="D24" s="36">
        <v>0</v>
      </c>
      <c r="E24" s="58">
        <v>213</v>
      </c>
      <c r="F24" s="20"/>
      <c r="G24" s="20"/>
    </row>
    <row r="25" spans="2:7" x14ac:dyDescent="0.2">
      <c r="B25" s="40" t="s">
        <v>16</v>
      </c>
      <c r="C25" s="35">
        <v>28051</v>
      </c>
      <c r="D25" s="36">
        <v>0</v>
      </c>
      <c r="E25" s="58">
        <v>0</v>
      </c>
      <c r="F25" s="20"/>
      <c r="G25" s="20"/>
    </row>
    <row r="26" spans="2:7" x14ac:dyDescent="0.2">
      <c r="B26" s="15" t="s">
        <v>48</v>
      </c>
      <c r="C26" s="30">
        <v>-53</v>
      </c>
      <c r="D26" s="31">
        <v>0</v>
      </c>
      <c r="E26" s="59">
        <f>-1179-55</f>
        <v>-1234</v>
      </c>
      <c r="F26" s="20"/>
      <c r="G26" s="20"/>
    </row>
    <row r="27" spans="2:7" x14ac:dyDescent="0.2">
      <c r="B27" s="16" t="s">
        <v>17</v>
      </c>
      <c r="C27" s="32">
        <f>SUM(C23:C26)</f>
        <v>27998</v>
      </c>
      <c r="D27" s="46">
        <f>SUM(D23:D26)</f>
        <v>0</v>
      </c>
      <c r="E27" s="33">
        <f>SUM(E23:E26)</f>
        <v>1179</v>
      </c>
      <c r="F27" s="20"/>
      <c r="G27" s="20"/>
    </row>
    <row r="28" spans="2:7" x14ac:dyDescent="0.2">
      <c r="B28" s="37" t="s">
        <v>18</v>
      </c>
      <c r="C28" s="38">
        <f>+C16+C20+C27</f>
        <v>31961</v>
      </c>
      <c r="D28" s="39">
        <f>+D16+D20+D27</f>
        <v>-4818</v>
      </c>
      <c r="E28" s="60">
        <f>+E16+E20+E27</f>
        <v>-21347</v>
      </c>
      <c r="F28" s="20"/>
      <c r="G28" s="20"/>
    </row>
    <row r="29" spans="2:7" x14ac:dyDescent="0.2">
      <c r="B29" s="37" t="s">
        <v>19</v>
      </c>
      <c r="C29" s="38">
        <v>12273</v>
      </c>
      <c r="D29" s="39">
        <v>33620</v>
      </c>
      <c r="E29" s="60">
        <v>33620</v>
      </c>
      <c r="F29" s="20"/>
      <c r="G29" s="20"/>
    </row>
    <row r="30" spans="2:7" x14ac:dyDescent="0.2">
      <c r="B30" s="16" t="s">
        <v>20</v>
      </c>
      <c r="C30" s="32">
        <f>+C29+C28</f>
        <v>44234</v>
      </c>
      <c r="D30" s="33">
        <f t="shared" ref="D30:E30" si="2">+D29+D28</f>
        <v>28802</v>
      </c>
      <c r="E30" s="33">
        <f t="shared" si="2"/>
        <v>12273</v>
      </c>
      <c r="F30" s="20"/>
      <c r="G30" s="2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23EBF-9756-4EDE-B63B-DC6A7EB2CAA7}">
  <dimension ref="A1:E31"/>
  <sheetViews>
    <sheetView tabSelected="1" topLeftCell="A2" zoomScaleNormal="100" workbookViewId="0">
      <selection activeCell="B2" sqref="B2"/>
    </sheetView>
  </sheetViews>
  <sheetFormatPr baseColWidth="10" defaultColWidth="8.83203125" defaultRowHeight="15" x14ac:dyDescent="0.2"/>
  <cols>
    <col min="1" max="1" width="52.83203125" customWidth="1"/>
    <col min="2" max="2" width="75.33203125" bestFit="1" customWidth="1"/>
    <col min="3" max="5" width="9" bestFit="1" customWidth="1"/>
  </cols>
  <sheetData>
    <row r="1" spans="1:5" x14ac:dyDescent="0.2">
      <c r="B1" s="1"/>
      <c r="C1" s="1"/>
      <c r="D1" s="1"/>
      <c r="E1" s="1"/>
    </row>
    <row r="2" spans="1:5" ht="107" customHeight="1" x14ac:dyDescent="0.25">
      <c r="A2" s="40"/>
      <c r="B2" s="4" t="s">
        <v>21</v>
      </c>
      <c r="C2" s="47" t="s">
        <v>57</v>
      </c>
      <c r="D2" s="48" t="s">
        <v>58</v>
      </c>
      <c r="E2" s="49" t="s">
        <v>53</v>
      </c>
    </row>
    <row r="3" spans="1:5" ht="17" x14ac:dyDescent="0.25">
      <c r="A3" s="17"/>
      <c r="B3" s="17" t="s">
        <v>23</v>
      </c>
      <c r="C3" s="5"/>
      <c r="D3" s="3"/>
      <c r="E3" s="5"/>
    </row>
    <row r="4" spans="1:5" ht="17" x14ac:dyDescent="0.25">
      <c r="A4" s="6"/>
      <c r="B4" s="6" t="s">
        <v>24</v>
      </c>
      <c r="C4" s="7"/>
      <c r="D4" s="3"/>
      <c r="E4" s="7"/>
    </row>
    <row r="5" spans="1:5" ht="17" x14ac:dyDescent="0.25">
      <c r="A5" s="6"/>
      <c r="B5" s="6" t="s">
        <v>52</v>
      </c>
      <c r="C5" s="7"/>
      <c r="D5" s="3"/>
      <c r="E5" s="7"/>
    </row>
    <row r="6" spans="1:5" ht="17" x14ac:dyDescent="0.25">
      <c r="A6" s="6"/>
      <c r="B6" s="6" t="s">
        <v>25</v>
      </c>
      <c r="C6" s="10"/>
      <c r="D6" s="3"/>
      <c r="E6" s="10"/>
    </row>
    <row r="7" spans="1:5" ht="17" x14ac:dyDescent="0.25">
      <c r="A7" s="17"/>
      <c r="B7" s="17" t="s">
        <v>26</v>
      </c>
      <c r="C7" s="7"/>
      <c r="D7" s="3"/>
      <c r="E7" s="7"/>
    </row>
    <row r="8" spans="1:5" ht="17" x14ac:dyDescent="0.25">
      <c r="A8" s="6"/>
      <c r="B8" s="6" t="s">
        <v>27</v>
      </c>
      <c r="C8" s="7"/>
      <c r="D8" s="3"/>
      <c r="E8" s="7"/>
    </row>
    <row r="9" spans="1:5" ht="17" x14ac:dyDescent="0.25">
      <c r="A9" s="6"/>
      <c r="B9" s="6" t="s">
        <v>45</v>
      </c>
      <c r="C9" s="7"/>
      <c r="D9" s="3"/>
      <c r="E9" s="7"/>
    </row>
    <row r="10" spans="1:5" ht="17" x14ac:dyDescent="0.25">
      <c r="A10" s="6"/>
      <c r="B10" s="2" t="s">
        <v>28</v>
      </c>
      <c r="C10" s="7"/>
      <c r="D10" s="3"/>
      <c r="E10" s="7"/>
    </row>
    <row r="11" spans="1:5" ht="17" x14ac:dyDescent="0.25">
      <c r="A11" s="11"/>
      <c r="B11" s="11" t="s">
        <v>29</v>
      </c>
      <c r="C11" s="12"/>
      <c r="D11" s="13"/>
      <c r="E11" s="12"/>
    </row>
    <row r="12" spans="1:5" ht="17" x14ac:dyDescent="0.25">
      <c r="A12" s="6"/>
      <c r="B12" s="6"/>
      <c r="C12" s="10"/>
      <c r="D12" s="3"/>
      <c r="E12" s="10"/>
    </row>
    <row r="13" spans="1:5" ht="17" x14ac:dyDescent="0.25">
      <c r="A13" s="11"/>
      <c r="B13" s="11" t="s">
        <v>30</v>
      </c>
      <c r="C13" s="8"/>
      <c r="D13" s="3"/>
      <c r="E13" s="8"/>
    </row>
    <row r="14" spans="1:5" ht="17" x14ac:dyDescent="0.25">
      <c r="A14" s="6"/>
      <c r="B14" s="6" t="s">
        <v>31</v>
      </c>
      <c r="C14" s="9"/>
      <c r="D14" s="3"/>
      <c r="E14" s="9"/>
    </row>
    <row r="15" spans="1:5" ht="17" x14ac:dyDescent="0.25">
      <c r="A15" s="6"/>
      <c r="B15" s="2" t="s">
        <v>32</v>
      </c>
      <c r="C15" s="9"/>
      <c r="D15" s="3"/>
      <c r="E15" s="9"/>
    </row>
    <row r="16" spans="1:5" ht="17" x14ac:dyDescent="0.25">
      <c r="A16" s="11"/>
      <c r="B16" s="11" t="s">
        <v>33</v>
      </c>
      <c r="C16" s="12"/>
      <c r="D16" s="13"/>
      <c r="E16" s="12"/>
    </row>
    <row r="17" spans="1:5" x14ac:dyDescent="0.2">
      <c r="A17" s="34"/>
      <c r="B17" s="34"/>
      <c r="C17" s="41"/>
      <c r="D17" s="34"/>
      <c r="E17" s="41"/>
    </row>
    <row r="18" spans="1:5" x14ac:dyDescent="0.2">
      <c r="A18" s="37"/>
      <c r="B18" s="37" t="s">
        <v>34</v>
      </c>
      <c r="C18" s="41"/>
      <c r="D18" s="34"/>
      <c r="E18" s="41"/>
    </row>
    <row r="19" spans="1:5" x14ac:dyDescent="0.2">
      <c r="A19" s="34"/>
      <c r="B19" s="14" t="s">
        <v>35</v>
      </c>
      <c r="C19" s="41"/>
      <c r="D19" s="34"/>
      <c r="E19" s="41"/>
    </row>
    <row r="20" spans="1:5" x14ac:dyDescent="0.2">
      <c r="A20" s="37"/>
      <c r="B20" s="37" t="s">
        <v>36</v>
      </c>
      <c r="C20" s="42"/>
      <c r="D20" s="37"/>
      <c r="E20" s="42"/>
    </row>
    <row r="21" spans="1:5" x14ac:dyDescent="0.2">
      <c r="A21" s="40"/>
      <c r="B21" s="40"/>
      <c r="C21" s="43"/>
      <c r="D21" s="40"/>
      <c r="E21" s="43"/>
    </row>
    <row r="22" spans="1:5" x14ac:dyDescent="0.2">
      <c r="A22" s="37"/>
      <c r="B22" s="37" t="s">
        <v>37</v>
      </c>
      <c r="C22" s="43"/>
      <c r="D22" s="40"/>
      <c r="E22" s="43"/>
    </row>
    <row r="23" spans="1:5" x14ac:dyDescent="0.2">
      <c r="A23" s="40"/>
      <c r="B23" s="40" t="s">
        <v>50</v>
      </c>
      <c r="C23" s="43"/>
      <c r="D23" s="40"/>
      <c r="E23" s="43"/>
    </row>
    <row r="24" spans="1:5" x14ac:dyDescent="0.2">
      <c r="A24" s="40"/>
      <c r="B24" s="40" t="s">
        <v>49</v>
      </c>
      <c r="C24" s="43"/>
      <c r="D24" s="40"/>
      <c r="E24" s="43"/>
    </row>
    <row r="25" spans="1:5" x14ac:dyDescent="0.2">
      <c r="A25" s="40"/>
      <c r="B25" s="40" t="s">
        <v>38</v>
      </c>
      <c r="C25" s="43"/>
      <c r="D25" s="40"/>
      <c r="E25" s="43"/>
    </row>
    <row r="26" spans="1:5" x14ac:dyDescent="0.2">
      <c r="A26" s="40"/>
      <c r="B26" s="15" t="s">
        <v>39</v>
      </c>
      <c r="C26" s="43"/>
      <c r="D26" s="40"/>
      <c r="E26" s="43"/>
    </row>
    <row r="27" spans="1:5" x14ac:dyDescent="0.2">
      <c r="A27" s="37"/>
      <c r="B27" s="16" t="s">
        <v>40</v>
      </c>
      <c r="C27" s="42"/>
      <c r="D27" s="37"/>
      <c r="E27" s="42"/>
    </row>
    <row r="28" spans="1:5" x14ac:dyDescent="0.2">
      <c r="A28" s="37"/>
      <c r="B28" s="37" t="s">
        <v>41</v>
      </c>
      <c r="C28" s="44"/>
      <c r="D28" s="37"/>
      <c r="E28" s="42"/>
    </row>
    <row r="29" spans="1:5" x14ac:dyDescent="0.2">
      <c r="A29" s="37"/>
      <c r="B29" s="37" t="s">
        <v>42</v>
      </c>
      <c r="C29" s="42"/>
      <c r="D29" s="37"/>
      <c r="E29" s="42"/>
    </row>
    <row r="30" spans="1:5" x14ac:dyDescent="0.2">
      <c r="A30" s="37"/>
      <c r="B30" s="16" t="s">
        <v>43</v>
      </c>
      <c r="C30" s="44"/>
      <c r="D30" s="45"/>
      <c r="E30" s="44"/>
    </row>
    <row r="31" spans="1:5" x14ac:dyDescent="0.2">
      <c r="A31" s="4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71FE1-9688-4BEA-91AF-0E34E3ADDCC8}">
  <dimension ref="A1:G2"/>
  <sheetViews>
    <sheetView workbookViewId="0">
      <selection activeCell="A12" sqref="A12:XFD50"/>
    </sheetView>
  </sheetViews>
  <sheetFormatPr baseColWidth="10" defaultColWidth="8.83203125" defaultRowHeight="15" x14ac:dyDescent="0.2"/>
  <cols>
    <col min="3" max="7" width="10.83203125" bestFit="1" customWidth="1"/>
  </cols>
  <sheetData>
    <row r="1" spans="1:7" x14ac:dyDescent="0.2">
      <c r="C1" t="s">
        <v>22</v>
      </c>
      <c r="D1" t="s">
        <v>22</v>
      </c>
      <c r="E1" t="s">
        <v>22</v>
      </c>
      <c r="F1" t="s">
        <v>22</v>
      </c>
      <c r="G1" t="s">
        <v>22</v>
      </c>
    </row>
    <row r="2" spans="1:7" x14ac:dyDescent="0.2">
      <c r="A2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68732CDBE174383D3B7CC94B9A60B" ma:contentTypeVersion="11" ma:contentTypeDescription="Create a new document." ma:contentTypeScope="" ma:versionID="855852fcc4c418ac4337f5efddc65159">
  <xsd:schema xmlns:xsd="http://www.w3.org/2001/XMLSchema" xmlns:xs="http://www.w3.org/2001/XMLSchema" xmlns:p="http://schemas.microsoft.com/office/2006/metadata/properties" xmlns:ns2="30c980a3-2532-44b0-943e-3f5ba27720a4" targetNamespace="http://schemas.microsoft.com/office/2006/metadata/properties" ma:root="true" ma:fieldsID="1af33a21e90f0f58b9d9fa12a15d0a75" ns2:_="">
    <xsd:import namespace="30c980a3-2532-44b0-943e-3f5ba27720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80a3-2532-44b0-943e-3f5ba27720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228BCC-0A7D-48F5-A019-A39DFCD4A1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80a3-2532-44b0-943e-3f5ba27720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9CF8BA-FB30-4A6C-ACFB-406A340759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BD85AD-976D-4374-82F4-BFB70918141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Berggren Lagercrantz</dc:creator>
  <cp:lastModifiedBy>hjelmberg</cp:lastModifiedBy>
  <dcterms:created xsi:type="dcterms:W3CDTF">2021-07-12T11:22:06Z</dcterms:created>
  <dcterms:modified xsi:type="dcterms:W3CDTF">2022-04-25T10:35:53Z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0x010100BD868732CDBE174383D3B7CC94B9A60B</vt:lpwstr>
  </property>
</Properties>
</file>